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68"/>
  </bookViews>
  <sheets>
    <sheet name="Net-Metering-Info  " sheetId="6" r:id="rId1"/>
    <sheet name="dg licences sheet" sheetId="18" r:id="rId2"/>
    <sheet name="Sheet1" sheetId="16" r:id="rId3"/>
  </sheets>
  <definedNames>
    <definedName name="_xlnm._FilterDatabase" localSheetId="0" hidden="1">'Net-Metering-Info  '!$A$5:$S$33</definedName>
    <definedName name="_xlnm.Print_Area" localSheetId="1">'dg licences sheet'!$A$1:$D$26</definedName>
    <definedName name="_xlnm.Print_Area" localSheetId="0">'Net-Metering-Info  '!$A$1:$S$34</definedName>
    <definedName name="_xlnm.Print_Titles" localSheetId="1">'dg licences sheet'!$1:$2</definedName>
    <definedName name="_xlnm.Print_Titles" localSheetId="0">'Net-Metering-Info  '!$1:$4</definedName>
  </definedNames>
  <calcPr calcId="124519"/>
</workbook>
</file>

<file path=xl/calcChain.xml><?xml version="1.0" encoding="utf-8"?>
<calcChain xmlns="http://schemas.openxmlformats.org/spreadsheetml/2006/main">
  <c r="U33" i="6"/>
  <c r="P33"/>
  <c r="G33"/>
  <c r="U22" l="1"/>
  <c r="H36" l="1"/>
  <c r="G36"/>
  <c r="U23"/>
</calcChain>
</file>

<file path=xl/sharedStrings.xml><?xml version="1.0" encoding="utf-8"?>
<sst xmlns="http://schemas.openxmlformats.org/spreadsheetml/2006/main" count="354" uniqueCount="178">
  <si>
    <t>Generation (KW)</t>
  </si>
  <si>
    <t>Application No.</t>
  </si>
  <si>
    <t>Sanctioned Load</t>
  </si>
  <si>
    <t>Tariff</t>
  </si>
  <si>
    <t>Generation Licence</t>
  </si>
  <si>
    <t>Feeder</t>
  </si>
  <si>
    <t>Remarks</t>
  </si>
  <si>
    <t>Application Date</t>
  </si>
  <si>
    <t>Required Load for Net Metering</t>
  </si>
  <si>
    <t>Name of Applicant</t>
  </si>
  <si>
    <t>Sub Division Code</t>
  </si>
  <si>
    <t>Name of Installer</t>
  </si>
  <si>
    <t>Installation Date</t>
  </si>
  <si>
    <t>Billing Start Date</t>
  </si>
  <si>
    <t>Billing Started (Yes or No)</t>
  </si>
  <si>
    <t>Current Position (What is Present Status i.e. either with installer or SDO or NEPRA etc.)</t>
  </si>
  <si>
    <t>NET METERING APPLICATION(S) INFORMATION/STATUS</t>
  </si>
  <si>
    <t>Applied To NEPRA (Yes or No)</t>
  </si>
  <si>
    <t>Yes</t>
  </si>
  <si>
    <t>Reap</t>
  </si>
  <si>
    <t>A-1b(03)T</t>
  </si>
  <si>
    <t>KH MUHAMMAD YOUNIS 
S-O MUHAMMAD MASOOD 
13 B OFFICER CLY 
MULTAN</t>
  </si>
  <si>
    <t>KHAWAJA MUHAMMAD YOUNIS
S-O KHAWAJA MUHAMMAD MASOOD
FATIMA MODEL SCHOOL
MULTAN ROAD K.WALA</t>
  </si>
  <si>
    <t>XEN CIVIL MEPCO</t>
  </si>
  <si>
    <t>A-2c(06)T</t>
  </si>
  <si>
    <t>MEHMOOD TEXTILE MILLS LTD
MULTAN LOHARI GATE
MULTAN CITY</t>
  </si>
  <si>
    <t>OFFICE BUILDING TEHSILDAR 
LODHRAN 
NEAR MARKET COMMITTEE OFFICE 
LODHRAN</t>
  </si>
  <si>
    <t>B3(14)T</t>
  </si>
  <si>
    <t>UNILEVER PAKISTAN LIMITED
TEA FACTORY
CHAK NO.88-A10R
KHANEWAL</t>
  </si>
  <si>
    <t xml:space="preserve">SAJIDA KHALID 
W/O CH.KHALID LATIF 
PUNJAB SMALL INDUSTRIES 
MTN </t>
  </si>
  <si>
    <t xml:space="preserve">MUHAMMAD ARSHAD NADEEM 
S-O MHAMMAD ASHIQ 
ST NO 1 MADINA ABAD CLY MTN 
MULTAN </t>
  </si>
  <si>
    <t xml:space="preserve">A-1b(03)T </t>
  </si>
  <si>
    <t xml:space="preserve">NAIMAT ULLAH 
S.O ALLAH BACHAYA QURESHI 
259-N WAPDA TOWN-11 
MTN </t>
  </si>
  <si>
    <t>Abdali Road</t>
  </si>
  <si>
    <t>Timber Market</t>
  </si>
  <si>
    <t>Wapda Town</t>
  </si>
  <si>
    <t>Buch Villas</t>
  </si>
  <si>
    <t>City Lodhran</t>
  </si>
  <si>
    <t>UNILEVER TEA FACTORY</t>
  </si>
  <si>
    <t>Reon</t>
  </si>
  <si>
    <t>Preimer Energy (Pvt) Ltd.</t>
  </si>
  <si>
    <t>Installed</t>
  </si>
  <si>
    <t>Solar Tech.</t>
  </si>
  <si>
    <t>M/S Creative Electronics</t>
  </si>
  <si>
    <t>A-2a(04)</t>
  </si>
  <si>
    <t>Asif Iqbal SM Bashir Agencies</t>
  </si>
  <si>
    <t>Royal Energy Sultan Electronics</t>
  </si>
  <si>
    <t>College Road</t>
  </si>
  <si>
    <t>Wapda Colony</t>
  </si>
  <si>
    <t>Pak Friends Enterprises</t>
  </si>
  <si>
    <t>Orient Energies (Pvt) Ltd.</t>
  </si>
  <si>
    <t>03154210167800</t>
  </si>
  <si>
    <t>Connection Installed. Billing Started</t>
  </si>
  <si>
    <t>YES</t>
  </si>
  <si>
    <t>-</t>
  </si>
  <si>
    <t xml:space="preserve"> Installed</t>
  </si>
  <si>
    <t>Installation Status (Installed or Uninstalled)</t>
  </si>
  <si>
    <t>Reference No.</t>
  </si>
  <si>
    <t xml:space="preserve">A-2c(06)T </t>
  </si>
  <si>
    <t>Hassan Perwana</t>
  </si>
  <si>
    <t>KHALID  NAZEER CMISSIONER SAHIWAL</t>
  </si>
  <si>
    <t>NASEEM AHMAD/ FAZAL CLOTH MILLS 59/3 ABDALI ROAD MULTAN</t>
  </si>
  <si>
    <t>03155140275502- old
28155140275502</t>
  </si>
  <si>
    <t>B2b (12)T</t>
  </si>
  <si>
    <t xml:space="preserve">COMPANY NAME: MEPCO                   </t>
  </si>
  <si>
    <t>ALLIED ENGINEERING &amp; SERVICES HAMID PUR KANORA SHER SHAH BY PASS MTN</t>
  </si>
  <si>
    <t>AMIR AWAIS GHAURI BX-586/1 SADIQ COLONY BAHAWAL PUR</t>
  </si>
  <si>
    <t>AYK (Pvt) Ltd.</t>
  </si>
  <si>
    <t>Basti Balail</t>
  </si>
  <si>
    <t>HAMEED RAZA S/O AMEER UD DIN AT HOUSE #2 HAMZA STREET BOSAN ROAD MULTAN</t>
  </si>
  <si>
    <t xml:space="preserve">A-1a(01) </t>
  </si>
  <si>
    <t>Sabzazar</t>
  </si>
  <si>
    <t>DGL/48/2017</t>
  </si>
  <si>
    <t>DGL/75/2017</t>
  </si>
  <si>
    <t>DGL/74/2017</t>
  </si>
  <si>
    <t>DGL/83/2017</t>
  </si>
  <si>
    <t>DGL/80/2017</t>
  </si>
  <si>
    <t>DGL/117/2017</t>
  </si>
  <si>
    <t>DGL/107/2017</t>
  </si>
  <si>
    <t>DGL/106/2017</t>
  </si>
  <si>
    <t>DGL/77/2017</t>
  </si>
  <si>
    <t>DGL/78/2017</t>
  </si>
  <si>
    <t>DGL/128/2017</t>
  </si>
  <si>
    <t>DGL/79/2017</t>
  </si>
  <si>
    <t>DGL/76/2017</t>
  </si>
  <si>
    <t>MALIK NOOR ASGHAR BUCHA
S/O MLK NOOR MUHAMMAD BUCHA
THE GRAND COMMERCIAL BUILDING
BUCH VILLAS H/S BOSAN ROAD MTN</t>
  </si>
  <si>
    <t>Kh M YOUNAS M/S MASOOD SPINNING MILLS
UNIT NO.02
04-KM MULTAN ROAD
KABIR WALA</t>
  </si>
  <si>
    <t>Under Process</t>
  </si>
  <si>
    <t>DGL/349/2018</t>
  </si>
  <si>
    <t xml:space="preserve">DGL/343/20178 </t>
  </si>
  <si>
    <t xml:space="preserve">DGL/348/2018 </t>
  </si>
  <si>
    <t xml:space="preserve">DGL/358/2018 </t>
  </si>
  <si>
    <t>NO</t>
  </si>
  <si>
    <t>Catkin Engineering Sale and Services (Pvt) Ltd.</t>
  </si>
  <si>
    <t>05156451202700</t>
  </si>
  <si>
    <t>RAHIM ABAD</t>
  </si>
  <si>
    <t>MUSHTAQ AHAMAD LAGHARI S-O MUHAMAMD AKBAR LAGHARI VILLAGE RAHIM ABAD SADIQABAD</t>
  </si>
  <si>
    <t>SHABBIR AHMAD
S-O MIRAJ DIN
EASTREN PRODUCTS-VITAL TEA LTD
QAZI WALA HAROON ABAD</t>
  </si>
  <si>
    <t>REON</t>
  </si>
  <si>
    <t>No</t>
  </si>
  <si>
    <t>KHATAN</t>
  </si>
  <si>
    <t>Not Installed</t>
  </si>
  <si>
    <t>SOLAR MASTER</t>
  </si>
  <si>
    <t xml:space="preserve">DGL/463/2018 </t>
  </si>
  <si>
    <t xml:space="preserve">DGL/478/2018 </t>
  </si>
  <si>
    <t>Banglow Road</t>
  </si>
  <si>
    <t>ALI SHAH S/O MUREED HUSSAIN SHAH MOHALLAH LAL SHAH MAKHDOOM RASHID MULTAN</t>
  </si>
  <si>
    <t>POWER PROJECTS ORGNAIZATION</t>
  </si>
  <si>
    <t>MAKHDOOM RASHID CITY</t>
  </si>
  <si>
    <t>Applied To NEPRA on 15/08/2018.</t>
  </si>
  <si>
    <t xml:space="preserve">DGL/526/2018 </t>
  </si>
  <si>
    <t>PIR SADIQ SHAH</t>
  </si>
  <si>
    <t>SOBIA AKRAM W/O MUHAMMAD AKRAM CHAK No. 131/10 R JAHANIAN</t>
  </si>
  <si>
    <t>MUHAMMAD SARWAR S/O ABDUL MAJEED PUNJAB DEGREE COLLEGE AZIM ABAD BUREWALA</t>
  </si>
  <si>
    <t>DGL/561/2018</t>
  </si>
  <si>
    <r>
      <t xml:space="preserve">FATIMA JAFAR    W-O MUHAMMAD JAFAR CHOUDHARY, HOUSE NO. 383-C BUCH VILLAS MULTAN </t>
    </r>
    <r>
      <rPr>
        <sz val="14"/>
        <color theme="1"/>
        <rFont val="Times New Roman"/>
        <family val="1"/>
      </rPr>
      <t xml:space="preserve"> </t>
    </r>
  </si>
  <si>
    <t>Total Generation (KW)=</t>
  </si>
  <si>
    <t>Total Applied  (KW)=</t>
  </si>
  <si>
    <t>DGL/620/2018</t>
  </si>
  <si>
    <t>DGL/608/2018</t>
  </si>
  <si>
    <t>AZEEM AKRAM S/O MUHAMMAD AKRAM SUPERIOR COLLEGE VEHARI ROAD HASIL PUR</t>
  </si>
  <si>
    <t>VEHARI ROAD</t>
  </si>
  <si>
    <t>Sr.#</t>
  </si>
  <si>
    <t>Date</t>
  </si>
  <si>
    <t>Expiry Date</t>
  </si>
  <si>
    <t>Generation Licence No. And Application No. And Name</t>
  </si>
  <si>
    <t>Generation Licence No. DGL/48/2017 - Licence Application No. LAN-48 - MEPCO Head Quarters, Khanewal Road, Multan</t>
  </si>
  <si>
    <t>Generation Licence No. DGL/76/2017 - Licence Application No. LAN-76 - Mr. Khawaja M. Younus, Multan</t>
  </si>
  <si>
    <t xml:space="preserve">Generation Licence No. DGL/83/2017 - Licence Application No. LAN-83 Mr. Malik Noor Asghar Bucha, Multan </t>
  </si>
  <si>
    <t>Generation Licence No. DGL/79/2017 - Licence Application No. LAN-79 - Mr. Khawaja M. Ilyas, Masood Spinning Mills, Kabirwala</t>
  </si>
  <si>
    <t>Generation Licence No. DGL/77/2017 - Licence Application No. LAN-77 - Mr. Khawaja M. Younus, Mahmood Textile Mills, Multan</t>
  </si>
  <si>
    <t>Generation Licence No. DGL/80/2017 - Licence Application No. LAN-80 - Mr. Asif Iqbal, Sahiwal</t>
  </si>
  <si>
    <t xml:space="preserve">Generation Licence No. DGL/78/2017 - Licence Application No. LAN-78 - Mr. Khawaja Muhammad Younus, Multan </t>
  </si>
  <si>
    <t xml:space="preserve">Generation Licence No. DGL/74/2017 - Licence Application No. LAN-74 - Zila Council, Iqbal Road, Sahiwal </t>
  </si>
  <si>
    <t xml:space="preserve">Generation Licence No. DGL/75/2017 - Licence Application No. LAN-75 - Office of the Deputy Commissioner, Lodhran </t>
  </si>
  <si>
    <t>Generation Licence No. DGL/107/2017 - Licence Application No. LAN-107 - Mrs. Sajida Khalid, Multan</t>
  </si>
  <si>
    <t>Generation Licence No. DGL/106/2017 Licence Application No. LAN-106 Unilever Khanewal Tea Factory, Khanewal</t>
  </si>
  <si>
    <t>Generation Licence No. DGL/128/2017 Licence Application No. LAN-128 Mr. Naimat Ullah Qureshi, Multan</t>
  </si>
  <si>
    <t>Generation Licence No. DGL/117/2017 Licence Application No. LAN-117 Mr. Muhammad Arshad Nadeem, Multan</t>
  </si>
  <si>
    <r>
      <t>Generation Licence No. DGL/343/2018 Licence Application No. LAN-343 Allied Engineering &amp; Services</t>
    </r>
    <r>
      <rPr>
        <sz val="14"/>
        <color theme="1"/>
        <rFont val="Verdana"/>
        <family val="2"/>
      </rPr>
      <t xml:space="preserve">, </t>
    </r>
    <r>
      <rPr>
        <b/>
        <sz val="14"/>
        <color theme="1"/>
        <rFont val="Verdana"/>
        <family val="2"/>
      </rPr>
      <t>Multan</t>
    </r>
  </si>
  <si>
    <t>Generation Licence No. DGL/348/2018 Licence Application No. LAN-348 Mr. Amir Owais Ghauri, Bahawalpur</t>
  </si>
  <si>
    <t>Generation Licence No. DGL/349/2018 Licence Application No. LAN-349 Fazal Cloth Mills Limited, Multan</t>
  </si>
  <si>
    <t>Generation Licence No. DGL/358/2018 Licence Application No. LAN-358 Mr. Hameed Raza, Multan</t>
  </si>
  <si>
    <t>Generation Licence No. DGL/463/2018 Licence Application No. LAN-463 Mr. Mushtaq Ahmad Laghari Village Rahimabad Tehsil Sadiqabad</t>
  </si>
  <si>
    <r>
      <t>Generation Licence No. DGL/478/2018 - Licence Application No. LAN-478 - Mr. Shabbir Ahmad, Eastern Products (Private) Limited</t>
    </r>
    <r>
      <rPr>
        <sz val="14"/>
        <color theme="1"/>
        <rFont val="Verdana"/>
        <family val="2"/>
      </rPr>
      <t>, MEPCO</t>
    </r>
  </si>
  <si>
    <r>
      <t>Generation Licence No. DGL/526/2018 - Licence Application No. LAN-526 - Ms. Fatima Jafar</t>
    </r>
    <r>
      <rPr>
        <sz val="14"/>
        <color theme="1"/>
        <rFont val="Verdana"/>
        <family val="2"/>
      </rPr>
      <t>, MEPCO</t>
    </r>
  </si>
  <si>
    <r>
      <t>Generation Licence No. DGL/561/2018 - Licence Application No. LAN-561 -Mr. Muhammad Hussain Tahir</t>
    </r>
    <r>
      <rPr>
        <sz val="14"/>
        <color theme="1"/>
        <rFont val="Verdana"/>
        <family val="2"/>
      </rPr>
      <t>, MEPCO</t>
    </r>
  </si>
  <si>
    <r>
      <t>Generation Licence No. DGL/608/2018 - Licence Application No. LAN-608 - </t>
    </r>
    <r>
      <rPr>
        <b/>
        <sz val="14"/>
        <color rgb="FF000000"/>
        <rFont val="Verdana"/>
        <family val="2"/>
      </rPr>
      <t>Ms. Sobia Akram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MEPCO</t>
    </r>
  </si>
  <si>
    <t>DN for bidirectional meters issued to Consumer and paid by Consumer. Demand of Meter sent to Manager (MM)</t>
  </si>
  <si>
    <t>MUHAMMAD HUSSAIN TAHIR      S-O MUKHTIAR AHMAD, 73-R BANGLOW ROAD HAROONABAD</t>
  </si>
  <si>
    <t>GHANI PUR</t>
  </si>
  <si>
    <t xml:space="preserve">Applied To NEPRA on 22/10/2018 </t>
  </si>
  <si>
    <t>MAHMOOD AHMAD SHEIKH     S-O MUHAMMAD AHMAD SHEIKH NEAR REST HOUSE BAHAWALPUR</t>
  </si>
  <si>
    <t>Butch Villas</t>
  </si>
  <si>
    <t>City-3</t>
  </si>
  <si>
    <t>Civil Lines</t>
  </si>
  <si>
    <t>Eid Gah Road</t>
  </si>
  <si>
    <t>Masood 
Spinning Unit-2</t>
  </si>
  <si>
    <t>N.Mahal(Cantt)</t>
  </si>
  <si>
    <t>Darbar Peer Akbar Shah</t>
  </si>
  <si>
    <t>DGL/691/2018</t>
  </si>
  <si>
    <t>Applied To NEPRA on 01/10/2018 and generation license issued on 24/10/2018</t>
  </si>
  <si>
    <r>
      <t>Generation Licence No. DGL/620/2018 - Licence Application No. LAN-620 - </t>
    </r>
    <r>
      <rPr>
        <b/>
        <sz val="14"/>
        <color rgb="FF000000"/>
        <rFont val="Verdana"/>
        <family val="2"/>
      </rPr>
      <t>Mr. Muhammad Sarwar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for 192.0 KW photo
voltaic solar based distributed generation facility located at Punjab Degree College, Azim Abad, Burewala</t>
    </r>
  </si>
  <si>
    <t>Generation Licence No. DGL/691/2018 - Licence Application No. LAN-691 GL Azeem Akram, for 19.44 KW photo voltaic
solar based distributed generation facility located at Superior College, Vehari Road, Hasilpur</t>
  </si>
  <si>
    <t>Billing will start in 11/2018</t>
  </si>
  <si>
    <t>Meter Installed on 03/11/2018</t>
  </si>
  <si>
    <t>Permission granted to consumer on 12/09/2018 for purchase of meter. Meter will be installed after provision by consumer.</t>
  </si>
  <si>
    <t>Connection Installed. Billing  will start in 11/2018.</t>
  </si>
  <si>
    <t>MCO not feeded in 10/2018</t>
  </si>
  <si>
    <t>Connection Installed. Billing will start in 11/2018.</t>
  </si>
  <si>
    <t>MCO not feeded in 10/2018. Sanct. Load not updated on bill in 10/2018.</t>
  </si>
  <si>
    <t xml:space="preserve">    Dated:09-11-2018</t>
  </si>
  <si>
    <t>NEPRA Generation Licences for MEPCO Net Metering Consumers Till Dated:09-11-2018</t>
  </si>
  <si>
    <t>MUHAMMAD KHALID ALVI S/O MUHAMMAD SHARIF ALVI 43-A GULGASHT COLONY MULTAN</t>
  </si>
  <si>
    <t>A-1a(01)T</t>
  </si>
  <si>
    <t xml:space="preserve">USMANABAD </t>
  </si>
  <si>
    <t xml:space="preserve">Applied To NEPRA on 08/11/2018 </t>
  </si>
  <si>
    <t>04151715528700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</si>
</sst>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2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Arial Black"/>
      <family val="2"/>
    </font>
    <font>
      <sz val="1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b/>
      <sz val="14"/>
      <name val="Calibri"/>
      <family val="2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0" fillId="0" borderId="14" xfId="0" applyBorder="1"/>
    <xf numFmtId="0" fontId="13" fillId="0" borderId="15" xfId="0" applyFont="1" applyBorder="1" applyAlignment="1">
      <alignment vertical="center"/>
    </xf>
    <xf numFmtId="0" fontId="0" fillId="0" borderId="15" xfId="0" applyBorder="1"/>
    <xf numFmtId="0" fontId="13" fillId="0" borderId="16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180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88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9" fillId="6" borderId="17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16" fillId="5" borderId="12" xfId="0" applyNumberFormat="1" applyFont="1" applyFill="1" applyBorder="1" applyAlignment="1">
      <alignment horizontal="center" vertical="center" wrapText="1"/>
    </xf>
    <xf numFmtId="14" fontId="16" fillId="5" borderId="24" xfId="0" applyNumberFormat="1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left" vertical="center" wrapText="1"/>
    </xf>
    <xf numFmtId="0" fontId="18" fillId="5" borderId="24" xfId="0" applyFont="1" applyFill="1" applyBorder="1" applyAlignment="1">
      <alignment horizontal="left" vertical="center" wrapText="1"/>
    </xf>
    <xf numFmtId="14" fontId="16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14" fontId="16" fillId="5" borderId="20" xfId="0" applyNumberFormat="1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14" fontId="23" fillId="5" borderId="12" xfId="0" applyNumberFormat="1" applyFont="1" applyFill="1" applyBorder="1" applyAlignment="1">
      <alignment horizontal="center" vertical="center" wrapText="1"/>
    </xf>
    <xf numFmtId="14" fontId="23" fillId="5" borderId="24" xfId="0" applyNumberFormat="1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2" fontId="12" fillId="6" borderId="17" xfId="0" applyNumberFormat="1" applyFont="1" applyFill="1" applyBorder="1" applyAlignment="1">
      <alignment horizontal="center" vertical="center"/>
    </xf>
    <xf numFmtId="2" fontId="12" fillId="6" borderId="22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3" borderId="9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88" wrapText="1"/>
    </xf>
    <xf numFmtId="0" fontId="9" fillId="3" borderId="9" xfId="0" applyFont="1" applyFill="1" applyBorder="1" applyAlignment="1">
      <alignment horizontal="center" vertical="center" textRotation="88" wrapTex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A2:D26" totalsRowShown="0" headerRowDxfId="7" headerRowBorderDxfId="6" tableBorderDxfId="5" totalsRowBorderDxfId="4">
  <autoFilter ref="A2:D26">
    <filterColumn colId="2"/>
  </autoFilter>
  <sortState ref="A3:D15">
    <sortCondition ref="A2:A15"/>
  </sortState>
  <tableColumns count="4">
    <tableColumn id="1" name="Sr.#" dataDxfId="3"/>
    <tableColumn id="2" name="Date" dataDxfId="2"/>
    <tableColumn id="4" name="Expiry Date" dataDxfId="1"/>
    <tableColumn id="3" name="Generation Licence No. And Application No. And Name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6"/>
  <sheetViews>
    <sheetView tabSelected="1" view="pageBreakPreview" zoomScale="50" zoomScaleNormal="51" zoomScaleSheetLayoutView="50" workbookViewId="0">
      <pane ySplit="4" topLeftCell="A32" activePane="bottomLeft" state="frozen"/>
      <selection pane="bottomLeft" activeCell="W32" sqref="W32"/>
    </sheetView>
  </sheetViews>
  <sheetFormatPr defaultColWidth="9.140625" defaultRowHeight="15"/>
  <cols>
    <col min="1" max="1" width="7.28515625" style="2" customWidth="1"/>
    <col min="2" max="2" width="39.5703125" style="2" customWidth="1"/>
    <col min="3" max="3" width="12" style="2" customWidth="1"/>
    <col min="4" max="4" width="23.5703125" style="3" customWidth="1"/>
    <col min="5" max="5" width="20.140625" style="2" customWidth="1"/>
    <col min="6" max="6" width="29.140625" style="2" customWidth="1"/>
    <col min="7" max="7" width="11.5703125" style="2" customWidth="1"/>
    <col min="8" max="8" width="17.28515625" style="2" customWidth="1"/>
    <col min="9" max="9" width="18.7109375" style="3" customWidth="1"/>
    <col min="10" max="10" width="12.28515625" style="2" customWidth="1"/>
    <col min="11" max="11" width="14.140625" style="2" customWidth="1"/>
    <col min="12" max="12" width="17.28515625" style="3" customWidth="1"/>
    <col min="13" max="13" width="21.5703125" style="3" customWidth="1"/>
    <col min="14" max="14" width="22.5703125" style="2" customWidth="1"/>
    <col min="15" max="15" width="12.5703125" style="2" customWidth="1"/>
    <col min="16" max="16" width="19.7109375" style="2" customWidth="1"/>
    <col min="17" max="17" width="14" style="2" customWidth="1"/>
    <col min="18" max="18" width="39.28515625" style="1" customWidth="1"/>
    <col min="19" max="19" width="27.5703125" style="3" customWidth="1"/>
    <col min="20" max="20" width="9.140625" style="2"/>
    <col min="21" max="21" width="19.5703125" style="2" customWidth="1"/>
    <col min="22" max="16384" width="9.140625" style="2"/>
  </cols>
  <sheetData>
    <row r="1" spans="1:19" ht="43.5" customHeight="1" thickBot="1">
      <c r="A1" s="19"/>
      <c r="B1" s="20"/>
      <c r="C1" s="20"/>
      <c r="D1" s="20"/>
      <c r="E1" s="20" t="s">
        <v>16</v>
      </c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2"/>
    </row>
    <row r="2" spans="1:19" ht="41.25" customHeight="1" thickBot="1">
      <c r="A2" s="28" t="s">
        <v>64</v>
      </c>
      <c r="B2" s="18"/>
      <c r="C2" s="18"/>
      <c r="D2" s="18"/>
      <c r="E2" s="18"/>
      <c r="F2" s="2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 t="s">
        <v>171</v>
      </c>
      <c r="S2" s="29"/>
    </row>
    <row r="3" spans="1:19" ht="72" customHeight="1">
      <c r="A3" s="101" t="s">
        <v>1</v>
      </c>
      <c r="B3" s="103" t="s">
        <v>9</v>
      </c>
      <c r="C3" s="105" t="s">
        <v>10</v>
      </c>
      <c r="D3" s="107" t="s">
        <v>3</v>
      </c>
      <c r="E3" s="95" t="s">
        <v>7</v>
      </c>
      <c r="F3" s="93" t="s">
        <v>57</v>
      </c>
      <c r="G3" s="91" t="s">
        <v>2</v>
      </c>
      <c r="H3" s="95" t="s">
        <v>8</v>
      </c>
      <c r="I3" s="93" t="s">
        <v>11</v>
      </c>
      <c r="J3" s="99" t="s">
        <v>17</v>
      </c>
      <c r="K3" s="91" t="s">
        <v>4</v>
      </c>
      <c r="L3" s="93" t="s">
        <v>5</v>
      </c>
      <c r="M3" s="95" t="s">
        <v>56</v>
      </c>
      <c r="N3" s="111" t="s">
        <v>12</v>
      </c>
      <c r="O3" s="113" t="s">
        <v>14</v>
      </c>
      <c r="P3" s="93" t="s">
        <v>13</v>
      </c>
      <c r="Q3" s="97" t="s">
        <v>0</v>
      </c>
      <c r="R3" s="107" t="s">
        <v>6</v>
      </c>
      <c r="S3" s="109" t="s">
        <v>15</v>
      </c>
    </row>
    <row r="4" spans="1:19" ht="137.25" customHeight="1" thickBot="1">
      <c r="A4" s="102"/>
      <c r="B4" s="104"/>
      <c r="C4" s="106"/>
      <c r="D4" s="108"/>
      <c r="E4" s="96"/>
      <c r="F4" s="94"/>
      <c r="G4" s="92"/>
      <c r="H4" s="96"/>
      <c r="I4" s="94"/>
      <c r="J4" s="100"/>
      <c r="K4" s="92"/>
      <c r="L4" s="94"/>
      <c r="M4" s="96"/>
      <c r="N4" s="112"/>
      <c r="O4" s="114"/>
      <c r="P4" s="94"/>
      <c r="Q4" s="98"/>
      <c r="R4" s="108"/>
      <c r="S4" s="110"/>
    </row>
    <row r="5" spans="1:19" ht="39" customHeight="1">
      <c r="A5" s="43"/>
      <c r="B5" s="44"/>
      <c r="C5" s="45"/>
      <c r="D5" s="48"/>
      <c r="E5" s="49"/>
      <c r="F5" s="46"/>
      <c r="G5" s="50"/>
      <c r="H5" s="49"/>
      <c r="I5" s="46"/>
      <c r="J5" s="42"/>
      <c r="K5" s="50"/>
      <c r="L5" s="46"/>
      <c r="M5" s="49"/>
      <c r="N5" s="46"/>
      <c r="O5" s="47"/>
      <c r="P5" s="46"/>
      <c r="Q5" s="41"/>
      <c r="R5" s="48"/>
      <c r="S5" s="53"/>
    </row>
    <row r="6" spans="1:19" ht="220.5">
      <c r="A6" s="15">
        <v>1</v>
      </c>
      <c r="B6" s="11" t="s">
        <v>26</v>
      </c>
      <c r="C6" s="9">
        <v>15421</v>
      </c>
      <c r="D6" s="54" t="s">
        <v>20</v>
      </c>
      <c r="E6" s="14">
        <v>42539</v>
      </c>
      <c r="F6" s="64" t="s">
        <v>51</v>
      </c>
      <c r="G6" s="12">
        <v>11</v>
      </c>
      <c r="H6" s="25">
        <v>3</v>
      </c>
      <c r="I6" s="11" t="s">
        <v>43</v>
      </c>
      <c r="J6" s="15" t="s">
        <v>18</v>
      </c>
      <c r="K6" s="30" t="s">
        <v>73</v>
      </c>
      <c r="L6" s="31" t="s">
        <v>37</v>
      </c>
      <c r="M6" s="4" t="s">
        <v>41</v>
      </c>
      <c r="N6" s="10">
        <v>43106</v>
      </c>
      <c r="O6" s="15" t="s">
        <v>18</v>
      </c>
      <c r="P6" s="10">
        <v>43110</v>
      </c>
      <c r="Q6" s="15">
        <v>3</v>
      </c>
      <c r="R6" s="23" t="s">
        <v>52</v>
      </c>
      <c r="S6" s="11" t="s">
        <v>54</v>
      </c>
    </row>
    <row r="7" spans="1:19" ht="149.25">
      <c r="A7" s="15">
        <v>2</v>
      </c>
      <c r="B7" s="15" t="s">
        <v>23</v>
      </c>
      <c r="C7" s="9">
        <v>15173</v>
      </c>
      <c r="D7" s="54" t="s">
        <v>20</v>
      </c>
      <c r="E7" s="14">
        <v>42563</v>
      </c>
      <c r="F7" s="6">
        <v>13151734972100</v>
      </c>
      <c r="G7" s="13">
        <v>12</v>
      </c>
      <c r="H7" s="24">
        <v>3</v>
      </c>
      <c r="I7" s="11" t="s">
        <v>19</v>
      </c>
      <c r="J7" s="15" t="s">
        <v>18</v>
      </c>
      <c r="K7" s="30" t="s">
        <v>72</v>
      </c>
      <c r="L7" s="31" t="s">
        <v>48</v>
      </c>
      <c r="M7" s="4" t="s">
        <v>41</v>
      </c>
      <c r="N7" s="10">
        <v>42579</v>
      </c>
      <c r="O7" s="15" t="s">
        <v>18</v>
      </c>
      <c r="P7" s="10">
        <v>42605</v>
      </c>
      <c r="Q7" s="15">
        <v>3</v>
      </c>
      <c r="R7" s="23" t="s">
        <v>52</v>
      </c>
      <c r="S7" s="11" t="s">
        <v>54</v>
      </c>
    </row>
    <row r="8" spans="1:19" ht="149.25">
      <c r="A8" s="38">
        <v>3</v>
      </c>
      <c r="B8" s="32" t="s">
        <v>60</v>
      </c>
      <c r="C8" s="33">
        <v>15512</v>
      </c>
      <c r="D8" s="54" t="s">
        <v>20</v>
      </c>
      <c r="E8" s="34">
        <v>42594</v>
      </c>
      <c r="F8" s="35">
        <v>12155121038000</v>
      </c>
      <c r="G8" s="36">
        <v>7</v>
      </c>
      <c r="H8" s="37">
        <v>3</v>
      </c>
      <c r="I8" s="23" t="s">
        <v>43</v>
      </c>
      <c r="J8" s="38" t="s">
        <v>18</v>
      </c>
      <c r="K8" s="39" t="s">
        <v>74</v>
      </c>
      <c r="L8" s="63" t="s">
        <v>155</v>
      </c>
      <c r="M8" s="40" t="s">
        <v>41</v>
      </c>
      <c r="N8" s="10">
        <v>43230</v>
      </c>
      <c r="O8" s="38" t="s">
        <v>18</v>
      </c>
      <c r="P8" s="55">
        <v>43271</v>
      </c>
      <c r="Q8" s="38">
        <v>3</v>
      </c>
      <c r="R8" s="23" t="s">
        <v>52</v>
      </c>
      <c r="S8" s="65" t="s">
        <v>54</v>
      </c>
    </row>
    <row r="9" spans="1:19" ht="315">
      <c r="A9" s="15">
        <v>4</v>
      </c>
      <c r="B9" s="11" t="s">
        <v>85</v>
      </c>
      <c r="C9" s="9">
        <v>15175</v>
      </c>
      <c r="D9" s="54" t="s">
        <v>24</v>
      </c>
      <c r="E9" s="14">
        <v>42625</v>
      </c>
      <c r="F9" s="5">
        <v>27151758887001</v>
      </c>
      <c r="G9" s="12">
        <v>857</v>
      </c>
      <c r="H9" s="25">
        <v>25.5</v>
      </c>
      <c r="I9" s="11" t="s">
        <v>50</v>
      </c>
      <c r="J9" s="15" t="s">
        <v>18</v>
      </c>
      <c r="K9" s="30" t="s">
        <v>75</v>
      </c>
      <c r="L9" s="31" t="s">
        <v>36</v>
      </c>
      <c r="M9" s="4" t="s">
        <v>41</v>
      </c>
      <c r="N9" s="10">
        <v>43117</v>
      </c>
      <c r="O9" s="15" t="s">
        <v>18</v>
      </c>
      <c r="P9" s="10">
        <v>43160</v>
      </c>
      <c r="Q9" s="15">
        <v>25.5</v>
      </c>
      <c r="R9" s="23" t="s">
        <v>52</v>
      </c>
      <c r="S9" s="11" t="s">
        <v>54</v>
      </c>
    </row>
    <row r="10" spans="1:19" ht="219" customHeight="1">
      <c r="A10" s="15">
        <v>5</v>
      </c>
      <c r="B10" s="16" t="s">
        <v>45</v>
      </c>
      <c r="C10" s="9">
        <v>15514</v>
      </c>
      <c r="D10" s="54" t="s">
        <v>44</v>
      </c>
      <c r="E10" s="14">
        <v>42719</v>
      </c>
      <c r="F10" s="8" t="s">
        <v>62</v>
      </c>
      <c r="G10" s="12">
        <v>5</v>
      </c>
      <c r="H10" s="25">
        <v>4.62</v>
      </c>
      <c r="I10" s="11" t="s">
        <v>46</v>
      </c>
      <c r="J10" s="15" t="s">
        <v>18</v>
      </c>
      <c r="K10" s="30" t="s">
        <v>76</v>
      </c>
      <c r="L10" s="31" t="s">
        <v>47</v>
      </c>
      <c r="M10" s="4" t="s">
        <v>41</v>
      </c>
      <c r="N10" s="10">
        <v>43118</v>
      </c>
      <c r="O10" s="15" t="s">
        <v>18</v>
      </c>
      <c r="P10" s="10">
        <v>43143</v>
      </c>
      <c r="Q10" s="15">
        <v>4.62</v>
      </c>
      <c r="R10" s="23" t="s">
        <v>52</v>
      </c>
      <c r="S10" s="11" t="s">
        <v>54</v>
      </c>
    </row>
    <row r="11" spans="1:19" ht="220.5">
      <c r="A11" s="15">
        <v>6</v>
      </c>
      <c r="B11" s="11" t="s">
        <v>30</v>
      </c>
      <c r="C11" s="9">
        <v>15132</v>
      </c>
      <c r="D11" s="54" t="s">
        <v>20</v>
      </c>
      <c r="E11" s="14">
        <v>42741</v>
      </c>
      <c r="F11" s="5">
        <v>13151322030405</v>
      </c>
      <c r="G11" s="12">
        <v>5</v>
      </c>
      <c r="H11" s="25">
        <v>10</v>
      </c>
      <c r="I11" s="11" t="s">
        <v>42</v>
      </c>
      <c r="J11" s="15" t="s">
        <v>18</v>
      </c>
      <c r="K11" s="30" t="s">
        <v>77</v>
      </c>
      <c r="L11" s="31" t="s">
        <v>34</v>
      </c>
      <c r="M11" s="4" t="s">
        <v>41</v>
      </c>
      <c r="N11" s="7">
        <v>43086</v>
      </c>
      <c r="O11" s="15" t="s">
        <v>18</v>
      </c>
      <c r="P11" s="10">
        <v>43090</v>
      </c>
      <c r="Q11" s="15">
        <v>10</v>
      </c>
      <c r="R11" s="23" t="s">
        <v>52</v>
      </c>
      <c r="S11" s="11" t="s">
        <v>54</v>
      </c>
    </row>
    <row r="12" spans="1:19" ht="189">
      <c r="A12" s="15">
        <v>7</v>
      </c>
      <c r="B12" s="11" t="s">
        <v>29</v>
      </c>
      <c r="C12" s="9">
        <v>15175</v>
      </c>
      <c r="D12" s="54" t="s">
        <v>20</v>
      </c>
      <c r="E12" s="14">
        <v>42761</v>
      </c>
      <c r="F12" s="5">
        <v>17151753136101</v>
      </c>
      <c r="G12" s="12">
        <v>5</v>
      </c>
      <c r="H12" s="25">
        <v>10</v>
      </c>
      <c r="I12" s="11" t="s">
        <v>49</v>
      </c>
      <c r="J12" s="15" t="s">
        <v>18</v>
      </c>
      <c r="K12" s="30" t="s">
        <v>78</v>
      </c>
      <c r="L12" s="31" t="s">
        <v>159</v>
      </c>
      <c r="M12" s="4" t="s">
        <v>41</v>
      </c>
      <c r="N12" s="10">
        <v>43088</v>
      </c>
      <c r="O12" s="15" t="s">
        <v>18</v>
      </c>
      <c r="P12" s="10">
        <v>43089</v>
      </c>
      <c r="Q12" s="15">
        <v>10</v>
      </c>
      <c r="R12" s="23" t="s">
        <v>52</v>
      </c>
      <c r="S12" s="11" t="s">
        <v>54</v>
      </c>
    </row>
    <row r="13" spans="1:19" ht="162">
      <c r="A13" s="15">
        <v>8</v>
      </c>
      <c r="B13" s="11" t="s">
        <v>28</v>
      </c>
      <c r="C13" s="9">
        <v>15913</v>
      </c>
      <c r="D13" s="54" t="s">
        <v>27</v>
      </c>
      <c r="E13" s="14">
        <v>42774</v>
      </c>
      <c r="F13" s="5">
        <v>27159132372500</v>
      </c>
      <c r="G13" s="12">
        <v>503</v>
      </c>
      <c r="H13" s="25">
        <v>110</v>
      </c>
      <c r="I13" s="11" t="s">
        <v>39</v>
      </c>
      <c r="J13" s="15" t="s">
        <v>18</v>
      </c>
      <c r="K13" s="30" t="s">
        <v>79</v>
      </c>
      <c r="L13" s="31" t="s">
        <v>38</v>
      </c>
      <c r="M13" s="4" t="s">
        <v>41</v>
      </c>
      <c r="N13" s="10">
        <v>43116</v>
      </c>
      <c r="O13" s="15" t="s">
        <v>18</v>
      </c>
      <c r="P13" s="10">
        <v>43134</v>
      </c>
      <c r="Q13" s="15">
        <v>110</v>
      </c>
      <c r="R13" s="23" t="s">
        <v>52</v>
      </c>
      <c r="S13" s="11" t="s">
        <v>54</v>
      </c>
    </row>
    <row r="14" spans="1:19" ht="315">
      <c r="A14" s="15">
        <v>9</v>
      </c>
      <c r="B14" s="11" t="s">
        <v>22</v>
      </c>
      <c r="C14" s="9">
        <v>15921</v>
      </c>
      <c r="D14" s="54" t="s">
        <v>20</v>
      </c>
      <c r="E14" s="14">
        <v>42797</v>
      </c>
      <c r="F14" s="6">
        <v>28159210647407</v>
      </c>
      <c r="G14" s="13">
        <v>6</v>
      </c>
      <c r="H14" s="24">
        <v>5</v>
      </c>
      <c r="I14" s="11" t="s">
        <v>40</v>
      </c>
      <c r="J14" s="15" t="s">
        <v>18</v>
      </c>
      <c r="K14" s="30" t="s">
        <v>84</v>
      </c>
      <c r="L14" s="31" t="s">
        <v>157</v>
      </c>
      <c r="M14" s="4" t="s">
        <v>41</v>
      </c>
      <c r="N14" s="7">
        <v>43090</v>
      </c>
      <c r="O14" s="15" t="s">
        <v>18</v>
      </c>
      <c r="P14" s="10">
        <v>43144</v>
      </c>
      <c r="Q14" s="15">
        <v>5</v>
      </c>
      <c r="R14" s="23" t="s">
        <v>52</v>
      </c>
      <c r="S14" s="11" t="s">
        <v>54</v>
      </c>
    </row>
    <row r="15" spans="1:19" ht="189">
      <c r="A15" s="15">
        <v>10</v>
      </c>
      <c r="B15" s="11" t="s">
        <v>21</v>
      </c>
      <c r="C15" s="9">
        <v>15172</v>
      </c>
      <c r="D15" s="54" t="s">
        <v>20</v>
      </c>
      <c r="E15" s="14">
        <v>42797</v>
      </c>
      <c r="F15" s="5">
        <v>18151723474200</v>
      </c>
      <c r="G15" s="12">
        <v>12</v>
      </c>
      <c r="H15" s="25">
        <v>32</v>
      </c>
      <c r="I15" s="11" t="s">
        <v>40</v>
      </c>
      <c r="J15" s="15" t="s">
        <v>18</v>
      </c>
      <c r="K15" s="30" t="s">
        <v>81</v>
      </c>
      <c r="L15" s="31" t="s">
        <v>156</v>
      </c>
      <c r="M15" s="4" t="s">
        <v>41</v>
      </c>
      <c r="N15" s="10">
        <v>43088</v>
      </c>
      <c r="O15" s="15" t="s">
        <v>18</v>
      </c>
      <c r="P15" s="10">
        <v>43096</v>
      </c>
      <c r="Q15" s="15">
        <v>32</v>
      </c>
      <c r="R15" s="23" t="s">
        <v>52</v>
      </c>
      <c r="S15" s="11" t="s">
        <v>54</v>
      </c>
    </row>
    <row r="16" spans="1:19" ht="204" customHeight="1">
      <c r="A16" s="15">
        <v>11</v>
      </c>
      <c r="B16" s="11" t="s">
        <v>25</v>
      </c>
      <c r="C16" s="9">
        <v>15113</v>
      </c>
      <c r="D16" s="54" t="s">
        <v>24</v>
      </c>
      <c r="E16" s="14">
        <v>42797</v>
      </c>
      <c r="F16" s="5">
        <v>27151130721400</v>
      </c>
      <c r="G16" s="12">
        <v>200</v>
      </c>
      <c r="H16" s="25">
        <v>64</v>
      </c>
      <c r="I16" s="11" t="s">
        <v>40</v>
      </c>
      <c r="J16" s="15" t="s">
        <v>18</v>
      </c>
      <c r="K16" s="30" t="s">
        <v>80</v>
      </c>
      <c r="L16" s="31" t="s">
        <v>33</v>
      </c>
      <c r="M16" s="4" t="s">
        <v>55</v>
      </c>
      <c r="N16" s="10">
        <v>43129</v>
      </c>
      <c r="O16" s="15" t="s">
        <v>18</v>
      </c>
      <c r="P16" s="10">
        <v>43134</v>
      </c>
      <c r="Q16" s="15">
        <v>64</v>
      </c>
      <c r="R16" s="23" t="s">
        <v>52</v>
      </c>
      <c r="S16" s="11" t="s">
        <v>54</v>
      </c>
    </row>
    <row r="17" spans="1:23" ht="220.5">
      <c r="A17" s="15">
        <v>12</v>
      </c>
      <c r="B17" s="11" t="s">
        <v>86</v>
      </c>
      <c r="C17" s="9">
        <v>15921</v>
      </c>
      <c r="D17" s="54" t="s">
        <v>27</v>
      </c>
      <c r="E17" s="14">
        <v>42797</v>
      </c>
      <c r="F17" s="5">
        <v>30159212533901</v>
      </c>
      <c r="G17" s="12">
        <v>4999</v>
      </c>
      <c r="H17" s="25">
        <v>320</v>
      </c>
      <c r="I17" s="11" t="s">
        <v>40</v>
      </c>
      <c r="J17" s="15" t="s">
        <v>18</v>
      </c>
      <c r="K17" s="30" t="s">
        <v>83</v>
      </c>
      <c r="L17" s="31" t="s">
        <v>157</v>
      </c>
      <c r="M17" s="4" t="s">
        <v>55</v>
      </c>
      <c r="N17" s="10">
        <v>43131</v>
      </c>
      <c r="O17" s="15" t="s">
        <v>18</v>
      </c>
      <c r="P17" s="10">
        <v>43134</v>
      </c>
      <c r="Q17" s="15">
        <v>320</v>
      </c>
      <c r="R17" s="23" t="s">
        <v>52</v>
      </c>
      <c r="S17" s="11" t="s">
        <v>54</v>
      </c>
    </row>
    <row r="18" spans="1:23" ht="220.5">
      <c r="A18" s="15">
        <v>13</v>
      </c>
      <c r="B18" s="11" t="s">
        <v>97</v>
      </c>
      <c r="C18" s="9">
        <v>15821</v>
      </c>
      <c r="D18" s="54" t="s">
        <v>63</v>
      </c>
      <c r="E18" s="14">
        <v>43095</v>
      </c>
      <c r="F18" s="59">
        <v>27158210966702</v>
      </c>
      <c r="G18" s="15">
        <v>482</v>
      </c>
      <c r="H18" s="15">
        <v>304</v>
      </c>
      <c r="I18" s="11" t="s">
        <v>98</v>
      </c>
      <c r="J18" s="15" t="s">
        <v>92</v>
      </c>
      <c r="K18" s="30" t="s">
        <v>104</v>
      </c>
      <c r="L18" s="31" t="s">
        <v>100</v>
      </c>
      <c r="M18" s="4" t="s">
        <v>41</v>
      </c>
      <c r="N18" s="7">
        <v>43407</v>
      </c>
      <c r="O18" s="15" t="s">
        <v>92</v>
      </c>
      <c r="P18" s="9" t="s">
        <v>54</v>
      </c>
      <c r="Q18" s="15">
        <v>304</v>
      </c>
      <c r="R18" s="87" t="s">
        <v>165</v>
      </c>
      <c r="S18" s="88" t="s">
        <v>164</v>
      </c>
    </row>
    <row r="19" spans="1:23" ht="189">
      <c r="A19" s="15">
        <v>14</v>
      </c>
      <c r="B19" s="11" t="s">
        <v>32</v>
      </c>
      <c r="C19" s="9">
        <v>15175</v>
      </c>
      <c r="D19" s="54" t="s">
        <v>31</v>
      </c>
      <c r="E19" s="14" t="s">
        <v>54</v>
      </c>
      <c r="F19" s="5">
        <v>17151753132415</v>
      </c>
      <c r="G19" s="12">
        <v>5</v>
      </c>
      <c r="H19" s="25">
        <v>10</v>
      </c>
      <c r="I19" s="11" t="s">
        <v>102</v>
      </c>
      <c r="J19" s="15" t="s">
        <v>18</v>
      </c>
      <c r="K19" s="30" t="s">
        <v>82</v>
      </c>
      <c r="L19" s="31" t="s">
        <v>35</v>
      </c>
      <c r="M19" s="4" t="s">
        <v>41</v>
      </c>
      <c r="N19" s="10">
        <v>43088</v>
      </c>
      <c r="O19" s="15" t="s">
        <v>53</v>
      </c>
      <c r="P19" s="10">
        <v>43089</v>
      </c>
      <c r="Q19" s="15">
        <v>10</v>
      </c>
      <c r="R19" s="23" t="s">
        <v>52</v>
      </c>
      <c r="S19" s="11" t="s">
        <v>54</v>
      </c>
      <c r="U19" s="2">
        <v>30</v>
      </c>
    </row>
    <row r="20" spans="1:23" ht="168.75">
      <c r="A20" s="15">
        <v>15</v>
      </c>
      <c r="B20" s="17" t="s">
        <v>61</v>
      </c>
      <c r="C20" s="9">
        <v>15117</v>
      </c>
      <c r="D20" s="54" t="s">
        <v>58</v>
      </c>
      <c r="E20" s="14">
        <v>43150</v>
      </c>
      <c r="F20" s="5">
        <v>27151170144100</v>
      </c>
      <c r="G20" s="12">
        <v>145</v>
      </c>
      <c r="H20" s="25">
        <v>88</v>
      </c>
      <c r="I20" s="11" t="s">
        <v>40</v>
      </c>
      <c r="J20" s="15" t="s">
        <v>18</v>
      </c>
      <c r="K20" s="30" t="s">
        <v>88</v>
      </c>
      <c r="L20" s="31" t="s">
        <v>59</v>
      </c>
      <c r="M20" s="4" t="s">
        <v>41</v>
      </c>
      <c r="N20" s="10">
        <v>43235</v>
      </c>
      <c r="O20" s="15" t="s">
        <v>18</v>
      </c>
      <c r="P20" s="10">
        <v>43252</v>
      </c>
      <c r="Q20" s="15">
        <v>88</v>
      </c>
      <c r="R20" s="23" t="s">
        <v>52</v>
      </c>
      <c r="S20" s="11" t="s">
        <v>54</v>
      </c>
      <c r="U20" s="2">
        <v>304</v>
      </c>
    </row>
    <row r="21" spans="1:23" ht="202.5">
      <c r="A21" s="15">
        <v>16</v>
      </c>
      <c r="B21" s="17" t="s">
        <v>65</v>
      </c>
      <c r="C21" s="9">
        <v>15138</v>
      </c>
      <c r="D21" s="54" t="s">
        <v>63</v>
      </c>
      <c r="E21" s="14">
        <v>43168</v>
      </c>
      <c r="F21" s="5">
        <v>27151380994405</v>
      </c>
      <c r="G21" s="12">
        <v>60</v>
      </c>
      <c r="H21" s="25">
        <v>23.76</v>
      </c>
      <c r="I21" s="11" t="s">
        <v>67</v>
      </c>
      <c r="J21" s="15" t="s">
        <v>18</v>
      </c>
      <c r="K21" s="30" t="s">
        <v>89</v>
      </c>
      <c r="L21" s="31" t="s">
        <v>68</v>
      </c>
      <c r="M21" s="4" t="s">
        <v>41</v>
      </c>
      <c r="N21" s="10">
        <v>43391</v>
      </c>
      <c r="O21" s="15" t="s">
        <v>92</v>
      </c>
      <c r="P21" s="10" t="s">
        <v>54</v>
      </c>
      <c r="Q21" s="15">
        <v>23.76</v>
      </c>
      <c r="R21" s="85" t="s">
        <v>167</v>
      </c>
      <c r="S21" s="85" t="s">
        <v>168</v>
      </c>
      <c r="U21" s="2">
        <v>23.76</v>
      </c>
    </row>
    <row r="22" spans="1:23" ht="168.75">
      <c r="A22" s="15">
        <v>17</v>
      </c>
      <c r="B22" s="17" t="s">
        <v>66</v>
      </c>
      <c r="C22" s="9">
        <v>15441</v>
      </c>
      <c r="D22" s="54" t="s">
        <v>58</v>
      </c>
      <c r="E22" s="14">
        <v>43171</v>
      </c>
      <c r="F22" s="5">
        <v>17154410396400</v>
      </c>
      <c r="G22" s="12">
        <v>5</v>
      </c>
      <c r="H22" s="25">
        <v>5</v>
      </c>
      <c r="I22" s="11" t="s">
        <v>40</v>
      </c>
      <c r="J22" s="15" t="s">
        <v>18</v>
      </c>
      <c r="K22" s="30" t="s">
        <v>90</v>
      </c>
      <c r="L22" s="31" t="s">
        <v>158</v>
      </c>
      <c r="M22" s="4" t="s">
        <v>41</v>
      </c>
      <c r="N22" s="10">
        <v>43235</v>
      </c>
      <c r="O22" s="10" t="s">
        <v>18</v>
      </c>
      <c r="P22" s="10">
        <v>43267</v>
      </c>
      <c r="Q22" s="38">
        <v>5</v>
      </c>
      <c r="R22" s="23" t="s">
        <v>52</v>
      </c>
      <c r="S22" s="65" t="s">
        <v>54</v>
      </c>
      <c r="U22" s="2">
        <f>SUM(U19:U21)</f>
        <v>357.76</v>
      </c>
    </row>
    <row r="23" spans="1:23" ht="202.5">
      <c r="A23" s="15">
        <v>18</v>
      </c>
      <c r="B23" s="17" t="s">
        <v>69</v>
      </c>
      <c r="C23" s="9">
        <v>15171</v>
      </c>
      <c r="D23" s="54" t="s">
        <v>70</v>
      </c>
      <c r="E23" s="14">
        <v>43193</v>
      </c>
      <c r="F23" s="5">
        <v>13151717096201</v>
      </c>
      <c r="G23" s="12">
        <v>2</v>
      </c>
      <c r="H23" s="25">
        <v>5.2</v>
      </c>
      <c r="I23" s="11" t="s">
        <v>40</v>
      </c>
      <c r="J23" s="15" t="s">
        <v>18</v>
      </c>
      <c r="K23" s="30" t="s">
        <v>91</v>
      </c>
      <c r="L23" s="31" t="s">
        <v>71</v>
      </c>
      <c r="M23" s="4" t="s">
        <v>55</v>
      </c>
      <c r="N23" s="10">
        <v>43341</v>
      </c>
      <c r="O23" s="15" t="s">
        <v>18</v>
      </c>
      <c r="P23" s="10">
        <v>43367</v>
      </c>
      <c r="Q23" s="15">
        <v>5.2</v>
      </c>
      <c r="R23" s="23" t="s">
        <v>52</v>
      </c>
      <c r="S23" s="11" t="s">
        <v>54</v>
      </c>
      <c r="U23" s="57">
        <f>23.76+5.2+12+304</f>
        <v>344.96</v>
      </c>
      <c r="V23" s="56"/>
      <c r="W23" s="56"/>
    </row>
    <row r="24" spans="1:23" ht="270">
      <c r="A24" s="15">
        <v>19</v>
      </c>
      <c r="B24" s="17" t="s">
        <v>96</v>
      </c>
      <c r="C24" s="9">
        <v>15645</v>
      </c>
      <c r="D24" s="54" t="s">
        <v>70</v>
      </c>
      <c r="E24" s="14">
        <v>43203</v>
      </c>
      <c r="F24" s="8" t="s">
        <v>94</v>
      </c>
      <c r="G24" s="12">
        <v>12</v>
      </c>
      <c r="H24" s="25">
        <v>12</v>
      </c>
      <c r="I24" s="11" t="s">
        <v>93</v>
      </c>
      <c r="J24" s="15" t="s">
        <v>18</v>
      </c>
      <c r="K24" s="30" t="s">
        <v>103</v>
      </c>
      <c r="L24" s="31" t="s">
        <v>95</v>
      </c>
      <c r="M24" s="4" t="s">
        <v>55</v>
      </c>
      <c r="N24" s="10">
        <v>43357</v>
      </c>
      <c r="O24" s="15" t="s">
        <v>18</v>
      </c>
      <c r="P24" s="10">
        <v>43388</v>
      </c>
      <c r="Q24" s="15">
        <v>12</v>
      </c>
      <c r="R24" s="23" t="s">
        <v>52</v>
      </c>
      <c r="S24" s="11" t="s">
        <v>54</v>
      </c>
    </row>
    <row r="25" spans="1:23" ht="270">
      <c r="A25" s="15">
        <v>20</v>
      </c>
      <c r="B25" s="17" t="s">
        <v>115</v>
      </c>
      <c r="C25" s="9">
        <v>15175</v>
      </c>
      <c r="D25" s="54" t="s">
        <v>31</v>
      </c>
      <c r="E25" s="14">
        <v>43291</v>
      </c>
      <c r="F25" s="8">
        <v>15151758880903</v>
      </c>
      <c r="G25" s="12">
        <v>5</v>
      </c>
      <c r="H25" s="25">
        <v>3.06</v>
      </c>
      <c r="I25" s="11" t="s">
        <v>40</v>
      </c>
      <c r="J25" s="15" t="s">
        <v>18</v>
      </c>
      <c r="K25" s="30" t="s">
        <v>110</v>
      </c>
      <c r="L25" s="31" t="s">
        <v>153</v>
      </c>
      <c r="M25" s="4" t="s">
        <v>101</v>
      </c>
      <c r="N25" s="10" t="s">
        <v>54</v>
      </c>
      <c r="O25" s="15" t="s">
        <v>92</v>
      </c>
      <c r="P25" s="10" t="s">
        <v>54</v>
      </c>
      <c r="Q25" s="15" t="s">
        <v>54</v>
      </c>
      <c r="R25" s="85" t="s">
        <v>148</v>
      </c>
      <c r="S25" s="86" t="s">
        <v>87</v>
      </c>
    </row>
    <row r="26" spans="1:23" ht="324">
      <c r="A26" s="15">
        <v>21</v>
      </c>
      <c r="B26" s="17" t="s">
        <v>149</v>
      </c>
      <c r="C26" s="9">
        <v>15821</v>
      </c>
      <c r="D26" s="54" t="s">
        <v>58</v>
      </c>
      <c r="E26" s="14">
        <v>43130</v>
      </c>
      <c r="F26" s="8">
        <v>27158210754604</v>
      </c>
      <c r="G26" s="12">
        <v>160</v>
      </c>
      <c r="H26" s="25">
        <v>30</v>
      </c>
      <c r="I26" s="23" t="s">
        <v>43</v>
      </c>
      <c r="J26" s="15" t="s">
        <v>18</v>
      </c>
      <c r="K26" s="30" t="s">
        <v>114</v>
      </c>
      <c r="L26" s="31" t="s">
        <v>105</v>
      </c>
      <c r="M26" s="4" t="s">
        <v>101</v>
      </c>
      <c r="N26" s="10" t="s">
        <v>54</v>
      </c>
      <c r="O26" s="15" t="s">
        <v>92</v>
      </c>
      <c r="P26" s="10" t="s">
        <v>54</v>
      </c>
      <c r="Q26" s="15" t="s">
        <v>54</v>
      </c>
      <c r="R26" s="84" t="s">
        <v>166</v>
      </c>
      <c r="S26" s="86" t="s">
        <v>87</v>
      </c>
    </row>
    <row r="27" spans="1:23" ht="236.25">
      <c r="A27" s="15">
        <v>22</v>
      </c>
      <c r="B27" s="17" t="s">
        <v>106</v>
      </c>
      <c r="C27" s="9">
        <v>15127</v>
      </c>
      <c r="D27" s="54" t="s">
        <v>70</v>
      </c>
      <c r="E27" s="14">
        <v>42930</v>
      </c>
      <c r="F27" s="8">
        <v>17151271746804</v>
      </c>
      <c r="G27" s="12">
        <v>3</v>
      </c>
      <c r="H27" s="25">
        <v>3</v>
      </c>
      <c r="I27" s="23" t="s">
        <v>107</v>
      </c>
      <c r="J27" s="15" t="s">
        <v>18</v>
      </c>
      <c r="K27" s="15" t="s">
        <v>99</v>
      </c>
      <c r="L27" s="31" t="s">
        <v>108</v>
      </c>
      <c r="M27" s="4" t="s">
        <v>101</v>
      </c>
      <c r="N27" s="10" t="s">
        <v>54</v>
      </c>
      <c r="O27" s="15" t="s">
        <v>92</v>
      </c>
      <c r="P27" s="10" t="s">
        <v>54</v>
      </c>
      <c r="Q27" s="15" t="s">
        <v>54</v>
      </c>
      <c r="R27" s="60" t="s">
        <v>109</v>
      </c>
      <c r="S27" s="11"/>
    </row>
    <row r="28" spans="1:23" ht="280.5" customHeight="1">
      <c r="A28" s="15">
        <v>23</v>
      </c>
      <c r="B28" s="17" t="s">
        <v>112</v>
      </c>
      <c r="C28" s="9">
        <v>15915</v>
      </c>
      <c r="D28" s="54" t="s">
        <v>44</v>
      </c>
      <c r="E28" s="14">
        <v>43343</v>
      </c>
      <c r="F28" s="8">
        <v>20151952947315</v>
      </c>
      <c r="G28" s="12">
        <v>5</v>
      </c>
      <c r="H28" s="25">
        <v>5.12</v>
      </c>
      <c r="I28" s="23" t="s">
        <v>40</v>
      </c>
      <c r="J28" s="15" t="s">
        <v>18</v>
      </c>
      <c r="K28" s="30" t="s">
        <v>119</v>
      </c>
      <c r="L28" s="31" t="s">
        <v>111</v>
      </c>
      <c r="M28" s="4" t="s">
        <v>41</v>
      </c>
      <c r="N28" s="10">
        <v>43405</v>
      </c>
      <c r="O28" s="15" t="s">
        <v>92</v>
      </c>
      <c r="P28" s="10" t="s">
        <v>54</v>
      </c>
      <c r="Q28" s="15">
        <v>5.12</v>
      </c>
      <c r="R28" s="85" t="s">
        <v>169</v>
      </c>
      <c r="S28" s="85" t="s">
        <v>170</v>
      </c>
    </row>
    <row r="29" spans="1:23" ht="319.5" customHeight="1">
      <c r="A29" s="15">
        <v>24</v>
      </c>
      <c r="B29" s="17" t="s">
        <v>113</v>
      </c>
      <c r="C29" s="9">
        <v>15333</v>
      </c>
      <c r="D29" s="54" t="s">
        <v>24</v>
      </c>
      <c r="E29" s="14">
        <v>43328</v>
      </c>
      <c r="F29" s="8">
        <v>27153332500302</v>
      </c>
      <c r="G29" s="12">
        <v>200</v>
      </c>
      <c r="H29" s="25">
        <v>192</v>
      </c>
      <c r="I29" s="23" t="s">
        <v>40</v>
      </c>
      <c r="J29" s="15" t="s">
        <v>18</v>
      </c>
      <c r="K29" s="30" t="s">
        <v>118</v>
      </c>
      <c r="L29" s="11" t="s">
        <v>154</v>
      </c>
      <c r="M29" s="4" t="s">
        <v>41</v>
      </c>
      <c r="N29" s="10">
        <v>43381</v>
      </c>
      <c r="O29" s="15" t="s">
        <v>18</v>
      </c>
      <c r="P29" s="10">
        <v>43410</v>
      </c>
      <c r="Q29" s="15">
        <v>192</v>
      </c>
      <c r="R29" s="23" t="s">
        <v>52</v>
      </c>
      <c r="S29" s="11" t="s">
        <v>54</v>
      </c>
      <c r="U29" s="2">
        <v>30</v>
      </c>
    </row>
    <row r="30" spans="1:23" ht="319.5" customHeight="1">
      <c r="A30" s="15">
        <v>25</v>
      </c>
      <c r="B30" s="17" t="s">
        <v>120</v>
      </c>
      <c r="C30" s="9">
        <v>15452</v>
      </c>
      <c r="D30" s="54" t="s">
        <v>20</v>
      </c>
      <c r="E30" s="14">
        <v>43371</v>
      </c>
      <c r="F30" s="8">
        <v>28154520120216</v>
      </c>
      <c r="G30" s="12">
        <v>13</v>
      </c>
      <c r="H30" s="25">
        <v>19.440000000000001</v>
      </c>
      <c r="I30" s="23" t="s">
        <v>40</v>
      </c>
      <c r="J30" s="15" t="s">
        <v>18</v>
      </c>
      <c r="K30" s="30" t="s">
        <v>160</v>
      </c>
      <c r="L30" s="11" t="s">
        <v>121</v>
      </c>
      <c r="M30" s="4" t="s">
        <v>101</v>
      </c>
      <c r="N30" s="10" t="s">
        <v>54</v>
      </c>
      <c r="O30" s="15" t="s">
        <v>92</v>
      </c>
      <c r="P30" s="10" t="s">
        <v>54</v>
      </c>
      <c r="Q30" s="15" t="s">
        <v>54</v>
      </c>
      <c r="R30" s="85" t="s">
        <v>161</v>
      </c>
      <c r="S30" s="86" t="s">
        <v>87</v>
      </c>
      <c r="U30" s="2">
        <v>3.04</v>
      </c>
    </row>
    <row r="31" spans="1:23" ht="319.5" customHeight="1">
      <c r="A31" s="15">
        <v>26</v>
      </c>
      <c r="B31" s="17" t="s">
        <v>152</v>
      </c>
      <c r="C31" s="9">
        <v>15443</v>
      </c>
      <c r="D31" s="54" t="s">
        <v>20</v>
      </c>
      <c r="E31" s="14">
        <v>43358</v>
      </c>
      <c r="F31" s="8">
        <v>18154430970800</v>
      </c>
      <c r="G31" s="12">
        <v>6</v>
      </c>
      <c r="H31" s="25">
        <v>10.24</v>
      </c>
      <c r="I31" s="23" t="s">
        <v>93</v>
      </c>
      <c r="J31" s="15" t="s">
        <v>18</v>
      </c>
      <c r="K31" s="15" t="s">
        <v>99</v>
      </c>
      <c r="L31" s="11" t="s">
        <v>150</v>
      </c>
      <c r="M31" s="4" t="s">
        <v>101</v>
      </c>
      <c r="N31" s="10" t="s">
        <v>54</v>
      </c>
      <c r="O31" s="15" t="s">
        <v>92</v>
      </c>
      <c r="P31" s="10" t="s">
        <v>54</v>
      </c>
      <c r="Q31" s="15" t="s">
        <v>54</v>
      </c>
      <c r="R31" s="60" t="s">
        <v>151</v>
      </c>
      <c r="S31" s="11" t="s">
        <v>54</v>
      </c>
    </row>
    <row r="32" spans="1:23" ht="236.25">
      <c r="A32" s="15">
        <v>27</v>
      </c>
      <c r="B32" s="17" t="s">
        <v>173</v>
      </c>
      <c r="C32" s="9">
        <v>15171</v>
      </c>
      <c r="D32" s="54" t="s">
        <v>174</v>
      </c>
      <c r="E32" s="14">
        <v>43374</v>
      </c>
      <c r="F32" s="8" t="s">
        <v>177</v>
      </c>
      <c r="G32" s="12">
        <v>5</v>
      </c>
      <c r="H32" s="25">
        <v>5</v>
      </c>
      <c r="I32" s="23" t="s">
        <v>40</v>
      </c>
      <c r="J32" s="15" t="s">
        <v>18</v>
      </c>
      <c r="K32" s="15" t="s">
        <v>99</v>
      </c>
      <c r="L32" s="11" t="s">
        <v>175</v>
      </c>
      <c r="M32" s="4" t="s">
        <v>101</v>
      </c>
      <c r="N32" s="10" t="s">
        <v>54</v>
      </c>
      <c r="O32" s="15" t="s">
        <v>92</v>
      </c>
      <c r="P32" s="10" t="s">
        <v>54</v>
      </c>
      <c r="Q32" s="15" t="s">
        <v>54</v>
      </c>
      <c r="R32" s="60" t="s">
        <v>176</v>
      </c>
      <c r="S32" s="11" t="s">
        <v>54</v>
      </c>
      <c r="U32" s="2">
        <v>19.440000000000001</v>
      </c>
    </row>
    <row r="33" spans="4:21" ht="46.5">
      <c r="D33" s="51" t="s">
        <v>117</v>
      </c>
      <c r="E33" s="52"/>
      <c r="F33" s="52"/>
      <c r="G33" s="89">
        <f>SUM(H6:H32)</f>
        <v>1305.9399999999998</v>
      </c>
      <c r="H33" s="90"/>
      <c r="M33" s="51" t="s">
        <v>116</v>
      </c>
      <c r="N33" s="52"/>
      <c r="O33" s="52"/>
      <c r="P33" s="61">
        <f>SUM(Q6:Q32)</f>
        <v>1235.1999999999998</v>
      </c>
      <c r="Q33" s="62"/>
      <c r="R33" s="27"/>
      <c r="S33" s="27"/>
      <c r="U33" s="2">
        <f>SUM(U29:U32)</f>
        <v>52.480000000000004</v>
      </c>
    </row>
    <row r="36" spans="4:21" ht="31.5">
      <c r="G36" s="58">
        <f>SUM(G6:G32)</f>
        <v>7730</v>
      </c>
      <c r="H36" s="58">
        <f>SUM(H6:H32)</f>
        <v>1305.9399999999998</v>
      </c>
    </row>
  </sheetData>
  <autoFilter ref="A5:S33">
    <sortState ref="A6:S30">
      <sortCondition ref="A5:A30"/>
    </sortState>
  </autoFilter>
  <mergeCells count="20">
    <mergeCell ref="R3:R4"/>
    <mergeCell ref="S3:S4"/>
    <mergeCell ref="N3:N4"/>
    <mergeCell ref="O3:O4"/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G33:H33"/>
    <mergeCell ref="K3:K4"/>
    <mergeCell ref="L3:L4"/>
    <mergeCell ref="M3:M4"/>
    <mergeCell ref="Q3:Q4"/>
  </mergeCells>
  <conditionalFormatting sqref="K1:K1048576">
    <cfRule type="duplicateValues" dxfId="39" priority="41"/>
  </conditionalFormatting>
  <conditionalFormatting sqref="K20">
    <cfRule type="duplicateValues" dxfId="38" priority="40"/>
  </conditionalFormatting>
  <conditionalFormatting sqref="K21:K22">
    <cfRule type="duplicateValues" dxfId="37" priority="39"/>
  </conditionalFormatting>
  <conditionalFormatting sqref="K18">
    <cfRule type="duplicateValues" dxfId="36" priority="37"/>
  </conditionalFormatting>
  <conditionalFormatting sqref="K23:K32">
    <cfRule type="duplicateValues" dxfId="35" priority="47"/>
  </conditionalFormatting>
  <conditionalFormatting sqref="K32">
    <cfRule type="duplicateValues" dxfId="34" priority="36"/>
  </conditionalFormatting>
  <conditionalFormatting sqref="K6:K32">
    <cfRule type="duplicateValues" dxfId="33" priority="35"/>
  </conditionalFormatting>
  <conditionalFormatting sqref="K25:K31">
    <cfRule type="duplicateValues" dxfId="32" priority="29"/>
  </conditionalFormatting>
  <conditionalFormatting sqref="K26:K31">
    <cfRule type="duplicateValues" dxfId="31" priority="27"/>
  </conditionalFormatting>
  <conditionalFormatting sqref="K27:K31">
    <cfRule type="duplicateValues" dxfId="30" priority="25"/>
  </conditionalFormatting>
  <conditionalFormatting sqref="F1:F1048576">
    <cfRule type="duplicateValues" dxfId="29" priority="23"/>
  </conditionalFormatting>
  <conditionalFormatting sqref="K28:K31">
    <cfRule type="duplicateValues" dxfId="28" priority="22"/>
  </conditionalFormatting>
  <conditionalFormatting sqref="K32">
    <cfRule type="duplicateValues" dxfId="27" priority="20"/>
  </conditionalFormatting>
  <conditionalFormatting sqref="K32">
    <cfRule type="duplicateValues" dxfId="26" priority="19"/>
  </conditionalFormatting>
  <conditionalFormatting sqref="K29:K31">
    <cfRule type="duplicateValues" dxfId="25" priority="18"/>
  </conditionalFormatting>
  <conditionalFormatting sqref="K29:K31">
    <cfRule type="duplicateValues" dxfId="24" priority="17"/>
  </conditionalFormatting>
  <conditionalFormatting sqref="K29:K31">
    <cfRule type="duplicateValues" dxfId="23" priority="16"/>
  </conditionalFormatting>
  <conditionalFormatting sqref="K32">
    <cfRule type="duplicateValues" dxfId="22" priority="15"/>
  </conditionalFormatting>
  <conditionalFormatting sqref="K32">
    <cfRule type="duplicateValues" dxfId="21" priority="14"/>
  </conditionalFormatting>
  <conditionalFormatting sqref="K32">
    <cfRule type="duplicateValues" dxfId="20" priority="13"/>
  </conditionalFormatting>
  <conditionalFormatting sqref="K30:K31">
    <cfRule type="duplicateValues" dxfId="19" priority="12"/>
  </conditionalFormatting>
  <conditionalFormatting sqref="K30:K31">
    <cfRule type="duplicateValues" dxfId="18" priority="11"/>
  </conditionalFormatting>
  <conditionalFormatting sqref="K30:K31">
    <cfRule type="duplicateValues" dxfId="17" priority="10"/>
  </conditionalFormatting>
  <conditionalFormatting sqref="K30:K31">
    <cfRule type="duplicateValues" dxfId="16" priority="9"/>
  </conditionalFormatting>
  <conditionalFormatting sqref="K30:K31">
    <cfRule type="duplicateValues" dxfId="15" priority="8"/>
  </conditionalFormatting>
  <conditionalFormatting sqref="K30:K31">
    <cfRule type="duplicateValues" dxfId="14" priority="7"/>
  </conditionalFormatting>
  <conditionalFormatting sqref="K31">
    <cfRule type="duplicateValues" dxfId="13" priority="6"/>
  </conditionalFormatting>
  <conditionalFormatting sqref="K31">
    <cfRule type="duplicateValues" dxfId="12" priority="5"/>
  </conditionalFormatting>
  <conditionalFormatting sqref="K31">
    <cfRule type="duplicateValues" dxfId="11" priority="4"/>
  </conditionalFormatting>
  <conditionalFormatting sqref="K31">
    <cfRule type="duplicateValues" dxfId="10" priority="3"/>
  </conditionalFormatting>
  <conditionalFormatting sqref="K31">
    <cfRule type="duplicateValues" dxfId="9" priority="2"/>
  </conditionalFormatting>
  <conditionalFormatting sqref="K31">
    <cfRule type="duplicateValues" dxfId="8" priority="1"/>
  </conditionalFormatting>
  <printOptions horizontalCentered="1"/>
  <pageMargins left="0.15748031496062992" right="0.15748031496062992" top="0" bottom="0.23622047244094491" header="3.937007874015748E-2" footer="3.937007874015748E-2"/>
  <pageSetup paperSize="9" scale="38" orientation="landscape" r:id="rId1"/>
  <headerFooter>
    <oddFooter>&amp;C&amp;P/&amp;N&amp;R&amp;F</oddFooter>
  </headerFooter>
  <rowBreaks count="4" manualBreakCount="4">
    <brk id="10" max="18" man="1"/>
    <brk id="15" max="18" man="1"/>
    <brk id="20" max="18" man="1"/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>
      <selection activeCell="A2" sqref="A2"/>
    </sheetView>
  </sheetViews>
  <sheetFormatPr defaultRowHeight="18.75"/>
  <cols>
    <col min="1" max="1" width="9.85546875" style="2" customWidth="1"/>
    <col min="2" max="2" width="16.42578125" style="74" customWidth="1"/>
    <col min="3" max="3" width="17.7109375" style="74" customWidth="1"/>
    <col min="4" max="4" width="104.140625" style="74" customWidth="1"/>
    <col min="5" max="16384" width="9.140625" style="2"/>
  </cols>
  <sheetData>
    <row r="1" spans="1:4" ht="32.25" customHeight="1">
      <c r="A1" s="115" t="s">
        <v>172</v>
      </c>
      <c r="B1" s="116"/>
      <c r="C1" s="116"/>
      <c r="D1" s="117"/>
    </row>
    <row r="2" spans="1:4" ht="42" customHeight="1">
      <c r="A2" s="79" t="s">
        <v>122</v>
      </c>
      <c r="B2" s="80" t="s">
        <v>123</v>
      </c>
      <c r="C2" s="80" t="s">
        <v>124</v>
      </c>
      <c r="D2" s="75" t="s">
        <v>125</v>
      </c>
    </row>
    <row r="3" spans="1:4" ht="57.75" customHeight="1">
      <c r="A3" s="76">
        <v>1</v>
      </c>
      <c r="B3" s="66">
        <v>42768</v>
      </c>
      <c r="C3" s="67">
        <v>43862</v>
      </c>
      <c r="D3" s="68" t="s">
        <v>126</v>
      </c>
    </row>
    <row r="4" spans="1:4" ht="57.75" customHeight="1">
      <c r="A4" s="76">
        <v>2</v>
      </c>
      <c r="B4" s="66">
        <v>42822</v>
      </c>
      <c r="C4" s="67">
        <v>43917</v>
      </c>
      <c r="D4" s="68" t="s">
        <v>127</v>
      </c>
    </row>
    <row r="5" spans="1:4" ht="57.75" customHeight="1">
      <c r="A5" s="76">
        <v>3</v>
      </c>
      <c r="B5" s="66">
        <v>42829</v>
      </c>
      <c r="C5" s="67">
        <v>43924</v>
      </c>
      <c r="D5" s="68" t="s">
        <v>128</v>
      </c>
    </row>
    <row r="6" spans="1:4" ht="57.75" customHeight="1">
      <c r="A6" s="76">
        <v>4</v>
      </c>
      <c r="B6" s="66">
        <v>42829</v>
      </c>
      <c r="C6" s="67">
        <v>43924</v>
      </c>
      <c r="D6" s="68" t="s">
        <v>129</v>
      </c>
    </row>
    <row r="7" spans="1:4" ht="57.75" customHeight="1">
      <c r="A7" s="76">
        <v>5</v>
      </c>
      <c r="B7" s="66">
        <v>42829</v>
      </c>
      <c r="C7" s="67">
        <v>43924</v>
      </c>
      <c r="D7" s="69" t="s">
        <v>130</v>
      </c>
    </row>
    <row r="8" spans="1:4" ht="57.75" customHeight="1">
      <c r="A8" s="76">
        <v>6</v>
      </c>
      <c r="B8" s="66">
        <v>42829</v>
      </c>
      <c r="C8" s="67">
        <v>43924</v>
      </c>
      <c r="D8" s="68" t="s">
        <v>131</v>
      </c>
    </row>
    <row r="9" spans="1:4" ht="57.75" customHeight="1">
      <c r="A9" s="77">
        <v>7</v>
      </c>
      <c r="B9" s="70">
        <v>42838</v>
      </c>
      <c r="C9" s="70">
        <v>43933</v>
      </c>
      <c r="D9" s="71" t="s">
        <v>132</v>
      </c>
    </row>
    <row r="10" spans="1:4" ht="57.75" customHeight="1">
      <c r="A10" s="76">
        <v>8</v>
      </c>
      <c r="B10" s="70">
        <v>42872</v>
      </c>
      <c r="C10" s="72">
        <v>43967</v>
      </c>
      <c r="D10" s="68" t="s">
        <v>133</v>
      </c>
    </row>
    <row r="11" spans="1:4" ht="57.75" customHeight="1">
      <c r="A11" s="76">
        <v>9</v>
      </c>
      <c r="B11" s="70">
        <v>42877</v>
      </c>
      <c r="C11" s="72">
        <v>43972</v>
      </c>
      <c r="D11" s="68" t="s">
        <v>134</v>
      </c>
    </row>
    <row r="12" spans="1:4" ht="57.75" customHeight="1">
      <c r="A12" s="76">
        <v>10</v>
      </c>
      <c r="B12" s="66">
        <v>42899</v>
      </c>
      <c r="C12" s="67">
        <v>43994</v>
      </c>
      <c r="D12" s="68" t="s">
        <v>135</v>
      </c>
    </row>
    <row r="13" spans="1:4" ht="57.75" customHeight="1">
      <c r="A13" s="76">
        <v>11</v>
      </c>
      <c r="B13" s="66">
        <v>42926</v>
      </c>
      <c r="C13" s="67">
        <v>44021</v>
      </c>
      <c r="D13" s="68" t="s">
        <v>136</v>
      </c>
    </row>
    <row r="14" spans="1:4" ht="57.75" customHeight="1">
      <c r="A14" s="76">
        <v>12</v>
      </c>
      <c r="B14" s="66">
        <v>42928</v>
      </c>
      <c r="C14" s="67">
        <v>44023</v>
      </c>
      <c r="D14" s="68" t="s">
        <v>137</v>
      </c>
    </row>
    <row r="15" spans="1:4" ht="57.75" customHeight="1">
      <c r="A15" s="78">
        <v>13</v>
      </c>
      <c r="B15" s="66">
        <v>42928</v>
      </c>
      <c r="C15" s="67">
        <v>44023</v>
      </c>
      <c r="D15" s="69" t="s">
        <v>138</v>
      </c>
    </row>
    <row r="16" spans="1:4" ht="57.75" customHeight="1">
      <c r="A16" s="78">
        <v>14</v>
      </c>
      <c r="B16" s="66">
        <v>43206</v>
      </c>
      <c r="C16" s="67">
        <v>45762</v>
      </c>
      <c r="D16" s="69" t="s">
        <v>139</v>
      </c>
    </row>
    <row r="17" spans="1:4" ht="57.75" customHeight="1">
      <c r="A17" s="78">
        <v>15</v>
      </c>
      <c r="B17" s="66">
        <v>43206</v>
      </c>
      <c r="C17" s="67">
        <v>45762</v>
      </c>
      <c r="D17" s="69" t="s">
        <v>140</v>
      </c>
    </row>
    <row r="18" spans="1:4" ht="57.75" customHeight="1">
      <c r="A18" s="78">
        <v>16</v>
      </c>
      <c r="B18" s="67">
        <v>43210</v>
      </c>
      <c r="C18" s="67">
        <v>45766</v>
      </c>
      <c r="D18" s="69" t="s">
        <v>141</v>
      </c>
    </row>
    <row r="19" spans="1:4" ht="57.75" customHeight="1">
      <c r="A19" s="78">
        <v>17</v>
      </c>
      <c r="B19" s="66">
        <v>43214</v>
      </c>
      <c r="C19" s="67">
        <v>45770</v>
      </c>
      <c r="D19" s="69" t="s">
        <v>142</v>
      </c>
    </row>
    <row r="20" spans="1:4" ht="57.75" customHeight="1">
      <c r="A20" s="76">
        <v>18</v>
      </c>
      <c r="B20" s="70">
        <v>43287</v>
      </c>
      <c r="C20" s="72">
        <v>45843</v>
      </c>
      <c r="D20" s="68" t="s">
        <v>143</v>
      </c>
    </row>
    <row r="21" spans="1:4" ht="57.75" customHeight="1">
      <c r="A21" s="78">
        <v>19</v>
      </c>
      <c r="B21" s="70">
        <v>43293</v>
      </c>
      <c r="C21" s="72">
        <v>45849</v>
      </c>
      <c r="D21" s="68" t="s">
        <v>144</v>
      </c>
    </row>
    <row r="22" spans="1:4" ht="57.75" customHeight="1">
      <c r="A22" s="78">
        <v>20</v>
      </c>
      <c r="B22" s="72">
        <v>43328</v>
      </c>
      <c r="C22" s="70">
        <v>45884</v>
      </c>
      <c r="D22" s="73" t="s">
        <v>145</v>
      </c>
    </row>
    <row r="23" spans="1:4" ht="57.75" customHeight="1">
      <c r="A23" s="78">
        <v>21</v>
      </c>
      <c r="B23" s="72">
        <v>43346</v>
      </c>
      <c r="C23" s="70">
        <v>45902</v>
      </c>
      <c r="D23" s="73" t="s">
        <v>146</v>
      </c>
    </row>
    <row r="24" spans="1:4" ht="56.25" customHeight="1">
      <c r="A24" s="76">
        <v>22</v>
      </c>
      <c r="B24" s="70">
        <v>43368</v>
      </c>
      <c r="C24" s="70">
        <v>45924</v>
      </c>
      <c r="D24" s="73" t="s">
        <v>147</v>
      </c>
    </row>
    <row r="25" spans="1:4" ht="81" customHeight="1">
      <c r="A25" s="78">
        <v>23</v>
      </c>
      <c r="B25" s="70">
        <v>43368</v>
      </c>
      <c r="C25" s="70">
        <v>45924</v>
      </c>
      <c r="D25" s="73" t="s">
        <v>162</v>
      </c>
    </row>
    <row r="26" spans="1:4" ht="82.5" customHeight="1">
      <c r="A26" s="83">
        <v>24</v>
      </c>
      <c r="B26" s="81">
        <v>43397</v>
      </c>
      <c r="C26" s="82">
        <v>45953</v>
      </c>
      <c r="D26" s="69" t="s">
        <v>163</v>
      </c>
    </row>
  </sheetData>
  <mergeCells count="1">
    <mergeCell ref="A1:D1"/>
  </mergeCells>
  <pageMargins left="0.89" right="0.23622047244094491" top="0.11811023622047245" bottom="0.19685039370078741" header="0.31496062992125984" footer="0.15748031496062992"/>
  <pageSetup paperSize="9" scale="90" orientation="landscape" r:id="rId1"/>
  <rowBreaks count="1" manualBreakCount="1">
    <brk id="12" max="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B26"/>
  <sheetViews>
    <sheetView topLeftCell="A7" workbookViewId="0">
      <selection activeCell="B17" sqref="B17"/>
    </sheetView>
  </sheetViews>
  <sheetFormatPr defaultRowHeight="15"/>
  <sheetData>
    <row r="2" spans="2:2" ht="31.5">
      <c r="B2" s="15">
        <v>3</v>
      </c>
    </row>
    <row r="3" spans="2:2" ht="31.5">
      <c r="B3" s="15">
        <v>3</v>
      </c>
    </row>
    <row r="4" spans="2:2" ht="31.5">
      <c r="B4" s="38">
        <v>3</v>
      </c>
    </row>
    <row r="5" spans="2:2" ht="31.5">
      <c r="B5" s="15">
        <v>25.5</v>
      </c>
    </row>
    <row r="6" spans="2:2" ht="31.5">
      <c r="B6" s="15">
        <v>4.62</v>
      </c>
    </row>
    <row r="7" spans="2:2" ht="31.5">
      <c r="B7" s="15">
        <v>10</v>
      </c>
    </row>
    <row r="8" spans="2:2" ht="31.5">
      <c r="B8" s="15">
        <v>10</v>
      </c>
    </row>
    <row r="9" spans="2:2" ht="31.5">
      <c r="B9" s="15">
        <v>110</v>
      </c>
    </row>
    <row r="10" spans="2:2" ht="31.5">
      <c r="B10" s="15">
        <v>5</v>
      </c>
    </row>
    <row r="11" spans="2:2" ht="31.5">
      <c r="B11" s="15">
        <v>32</v>
      </c>
    </row>
    <row r="12" spans="2:2" ht="31.5">
      <c r="B12" s="15">
        <v>64</v>
      </c>
    </row>
    <row r="13" spans="2:2" ht="31.5">
      <c r="B13" s="15">
        <v>320</v>
      </c>
    </row>
    <row r="14" spans="2:2" ht="31.5">
      <c r="B14" s="15" t="s">
        <v>54</v>
      </c>
    </row>
    <row r="15" spans="2:2" ht="31.5">
      <c r="B15" s="15">
        <v>10</v>
      </c>
    </row>
    <row r="16" spans="2:2" ht="31.5">
      <c r="B16" s="15">
        <v>88</v>
      </c>
    </row>
    <row r="17" spans="2:2" ht="31.5">
      <c r="B17" s="15"/>
    </row>
    <row r="18" spans="2:2" ht="31.5">
      <c r="B18" s="38">
        <v>5</v>
      </c>
    </row>
    <row r="19" spans="2:2" ht="31.5">
      <c r="B19" s="15">
        <v>5.2</v>
      </c>
    </row>
    <row r="20" spans="2:2" ht="31.5">
      <c r="B20" s="15">
        <v>12</v>
      </c>
    </row>
    <row r="21" spans="2:2" ht="31.5">
      <c r="B21" s="15" t="s">
        <v>54</v>
      </c>
    </row>
    <row r="22" spans="2:2" ht="31.5">
      <c r="B22" s="15" t="s">
        <v>54</v>
      </c>
    </row>
    <row r="23" spans="2:2" ht="31.5">
      <c r="B23" s="15" t="s">
        <v>54</v>
      </c>
    </row>
    <row r="24" spans="2:2" ht="31.5">
      <c r="B24" s="15" t="s">
        <v>54</v>
      </c>
    </row>
    <row r="25" spans="2:2" ht="31.5">
      <c r="B25" s="15"/>
    </row>
    <row r="26" spans="2:2" ht="31.5">
      <c r="B26" s="15" t="s">
        <v>54</v>
      </c>
    </row>
  </sheetData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Net-Metering-Info  </vt:lpstr>
      <vt:lpstr>dg licences sheet</vt:lpstr>
      <vt:lpstr>Sheet1</vt:lpstr>
      <vt:lpstr>'dg licences sheet'!Print_Area</vt:lpstr>
      <vt:lpstr>'Net-Metering-Info  '!Print_Area</vt:lpstr>
      <vt:lpstr>'dg licences sheet'!Print_Titles</vt:lpstr>
      <vt:lpstr>'Net-Metering-Info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2018-11-09T05:41:07Z</dcterms:modified>
</cp:coreProperties>
</file>